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workbook>
</file>

<file path=xl/calcChain.xml><?xml version="1.0" encoding="utf-8"?>
<calcChain xmlns="http://schemas.openxmlformats.org/spreadsheetml/2006/main">
  <c r="E32" i="1"/>
  <c r="D32"/>
  <c r="C32" l="1"/>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<sst xmlns="http://schemas.openxmlformats.org/spreadsheetml/2006/main" count="169" uniqueCount="166">
  <si>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</si>
  <si>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</si>
  <si>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</si>
  <si>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</si>
  <si>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</si>
  <si>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</si>
  <si>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</si>
  <si>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</si>
  <si>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</si>
  <si>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</si>
  <si>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</si>
  <si>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</si>
  <si>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</si>
  <si>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</si>
  <si>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</si>
  <si>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</si>
  <si>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</si>
  <si>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</si>
  <si>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</si>
  <si>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</si>
  <si>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</si>
  <si>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</si>
  <si>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</si>
  <si>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</si>
  <si>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</si>
  <si>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</si>
  <si>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</si>
  <si>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</si>
  <si>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</si>
  <si>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</si>
  <si>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</si>
  <si>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</si>
  <si>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</si>
  <si>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</si>
  <si>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</si>
  <si>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</si>
  <si>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</si>
  <si>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</si>
  <si>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</si>
  <si>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</si>
  <si>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</si>
  <si>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</si>
  <si>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</si>
  <si>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</si>
  <si>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</si>
  <si>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</si>
  <si>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</si>
  <si>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</si>
  <si>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</si>
  <si>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</si>
  <si>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</si>
  <si>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</si>
  <si>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</si>
  <si>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</si>
  <si>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</si>
  <si>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</si>
  <si>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</si>
  <si>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</si>
  <si>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</si>
  <si>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</si>
  <si>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</si>
  <si>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</si>
  <si>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</si>
  <si>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</si>
  <si>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</si>
  <si>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</si>
  <si>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</si>
  <si>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</si>
  <si>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</si>
  <si>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</si>
  <si>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</si>
  <si>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</si>
  <si>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</si>
  <si>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</si>
  <si>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</si>
  <si>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</si>
  <si>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</si>
  <si>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</si>
  <si>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</si>
  <si>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</si>
  <si>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</si>
  <si>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</si>
  <si>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</si>
  <si>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</si>
  <si>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</si>
  <si>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</si>
  <si>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</si>
  <si>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</si>
  <si>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</si>
  <si>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</si>
  <si>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</si>
  <si>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</si>
  <si>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</si>
  <si>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</si>
  <si>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</si>
  <si>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</si>
  <si>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</si>
  <si>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</si>
  <si>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</si>
  <si>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</si>
  <si>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</si>
  <si>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</si>
  <si>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</si>
  <si>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</si>
  <si>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</si>
  <si>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</si>
  <si>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</si>
  <si>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</si>
  <si>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</si>
  <si>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</si>
  <si>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</si>
  <si>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</si>
  <si>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</si>
  <si>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</si>
  <si>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</si>
  <si>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</si>
  <si>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</si>
  <si>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</si>
  <si>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</si>
  <si>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</si>
  <si>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</si>
  <si>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</si>
  <si>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</si>
  <si>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</si>
  <si>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</si>
  <si>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</si>
  <si>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</si>
  <si>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</si>
  <si>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</si>
  <si>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</si>
  <si>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</si>
  <si>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</si>
  <si>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</si>
  <si>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</si>
  <si>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</si>
  <si>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</si>
  <si>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</si>
  <si>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</si>
  <si>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</si>
  <si>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</si>
  <si>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</si>
  <si>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</si>
  <si>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</si>
  <si>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</si>
  <si>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</si>
  <si>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</si>
  <si>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</si>
  <si>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</si>
  <si>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</si>
  <si>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</si>
  <si>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</si>
  <si>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</si>
  <si>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</si>
  <si>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</si>
  <si>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</si>
  <si>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</si>
  <si>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</si>
  <si>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</si>
  <si>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</si>
  <si>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</si>
  <si>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</si>
  <si>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</si>
  <si>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</si>
  <si>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</si>
  <si>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</si>
  <si>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07.07. 2025   № 129</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</si>
</sst>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name val="Calibri"/>
      <family val="2"/>
      <charset val="204"/>
      <scheme val="minor"/>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 fillId="0" borderId="1" xfId="0" applyFont="1" applyFill="1" applyBorder="1" applyAlignment="1">
      <alignment horizontal="center" vertical="center" wrapText="1"/>
    </xf>
    <xf numFmtId="0" fontId="12" fillId="0" borderId="0" xfId="0" applyFont="1" applyFill="1"/>
    <xf numFmtId="0" fontId="13" fillId="0" borderId="0" xfId="0" applyFont="1" applyFill="1"/>
    <xf numFmtId="0" fontId="7" fillId="0" borderId="0" xfId="0" applyFont="1" applyFill="1"/>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7"/>
  <sheetViews>
    <sheetView tabSelected="1" view="pageBreakPreview" zoomScale="110" zoomScaleNormal="90" zoomScaleSheetLayoutView="110" workbookViewId="0">
      <selection activeCell="B6" sqref="B6:E6"/>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33" customWidth="1"/>
    <col min="7" max="16384" width="9.140625" style="8"/>
  </cols>
  <sheetData>
    <row r="1" spans="1:6" ht="18.75">
      <c r="B1" s="39" t="s">
        <v>94</v>
      </c>
      <c r="C1" s="39"/>
      <c r="D1" s="39"/>
      <c r="E1" s="39"/>
    </row>
    <row r="2" spans="1:6" ht="18.75">
      <c r="B2" s="40" t="s">
        <v>0</v>
      </c>
      <c r="C2" s="40"/>
      <c r="D2" s="40"/>
      <c r="E2" s="40"/>
    </row>
    <row r="3" spans="1:6" ht="18.75">
      <c r="B3" s="40" t="s">
        <v>165</v>
      </c>
      <c r="C3" s="40"/>
      <c r="D3" s="40"/>
      <c r="E3" s="40"/>
    </row>
    <row r="5" spans="1:6" ht="18.75">
      <c r="B5" s="39" t="s">
        <v>134</v>
      </c>
      <c r="C5" s="39"/>
      <c r="D5" s="39"/>
      <c r="E5" s="39"/>
    </row>
    <row r="6" spans="1:6" ht="18.75">
      <c r="B6" s="40" t="s">
        <v>0</v>
      </c>
      <c r="C6" s="40"/>
      <c r="D6" s="40"/>
      <c r="E6" s="40"/>
    </row>
    <row r="7" spans="1:6" ht="18.75">
      <c r="B7" s="40" t="s">
        <v>162</v>
      </c>
      <c r="C7" s="40"/>
      <c r="D7" s="40"/>
      <c r="E7" s="40"/>
    </row>
    <row r="10" spans="1:6" s="10" customFormat="1" ht="18.75">
      <c r="A10" s="42" t="s">
        <v>52</v>
      </c>
      <c r="B10" s="42"/>
      <c r="C10" s="42"/>
      <c r="D10" s="42"/>
      <c r="E10" s="42"/>
      <c r="F10" s="36"/>
    </row>
    <row r="11" spans="1:6" s="10" customFormat="1" ht="18.75">
      <c r="A11" s="42" t="s">
        <v>118</v>
      </c>
      <c r="B11" s="42"/>
      <c r="C11" s="42"/>
      <c r="D11" s="42"/>
      <c r="E11" s="42"/>
      <c r="F11" s="36"/>
    </row>
    <row r="12" spans="1:6" s="10" customFormat="1" ht="24.75" customHeight="1">
      <c r="A12" s="7"/>
      <c r="B12" s="13"/>
      <c r="C12" s="11"/>
      <c r="D12" s="12"/>
      <c r="E12" s="12" t="s">
        <v>46</v>
      </c>
      <c r="F12" s="36"/>
    </row>
    <row r="13" spans="1:6" ht="18" customHeight="1">
      <c r="A13" s="41" t="s">
        <v>1</v>
      </c>
      <c r="B13" s="41" t="s">
        <v>2</v>
      </c>
      <c r="C13" s="41" t="s">
        <v>51</v>
      </c>
      <c r="D13" s="41"/>
      <c r="E13" s="41"/>
    </row>
    <row r="14" spans="1:6" ht="17.25" customHeight="1">
      <c r="A14" s="41"/>
      <c r="B14" s="41"/>
      <c r="C14" s="35" t="s">
        <v>97</v>
      </c>
      <c r="D14" s="35" t="s">
        <v>117</v>
      </c>
      <c r="E14" s="35" t="s">
        <v>119</v>
      </c>
    </row>
    <row r="15" spans="1:6" s="22" customFormat="1" ht="11.25" customHeight="1">
      <c r="A15" s="20">
        <v>1</v>
      </c>
      <c r="B15" s="21">
        <v>2</v>
      </c>
      <c r="C15" s="16">
        <v>3</v>
      </c>
      <c r="D15" s="16">
        <v>4</v>
      </c>
      <c r="E15" s="16">
        <v>5</v>
      </c>
      <c r="F15" s="37"/>
    </row>
    <row r="16" spans="1:6" ht="26.25" customHeight="1">
      <c r="A16" s="15" t="s">
        <v>3</v>
      </c>
      <c r="B16" s="6" t="s">
        <v>4</v>
      </c>
      <c r="C16" s="5">
        <f>C17+C19+C22+C26+C29+C32+C47+C49+C53+C60+C80</f>
        <v>6615372.9000000004</v>
      </c>
      <c r="D16" s="5">
        <f>D17+D19+D22+D26+D29+D32+D47+D49+D53+D60</f>
        <v>6901056</v>
      </c>
      <c r="E16" s="5">
        <f>E17+E19+E22+E26+E29+E32+E47+E49+E53+E60</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976849</v>
      </c>
      <c r="D22" s="5">
        <f t="shared" ref="D22:E22" si="1">SUM(D23:D25)</f>
        <v>902331</v>
      </c>
      <c r="E22" s="5">
        <f t="shared" si="1"/>
        <v>921467</v>
      </c>
    </row>
    <row r="23" spans="1:5" ht="24" customHeight="1">
      <c r="A23" s="14" t="s">
        <v>92</v>
      </c>
      <c r="B23" s="2" t="s">
        <v>115</v>
      </c>
      <c r="C23" s="3">
        <v>734409</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31">
        <v>131907</v>
      </c>
      <c r="E25" s="31">
        <v>137256</v>
      </c>
    </row>
    <row r="26" spans="1:5" ht="24" customHeight="1">
      <c r="A26" s="15" t="s">
        <v>11</v>
      </c>
      <c r="B26" s="6" t="s">
        <v>99</v>
      </c>
      <c r="C26" s="5">
        <f>SUM(C27:C28)</f>
        <v>769486</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517519</v>
      </c>
      <c r="D28" s="3">
        <v>480126</v>
      </c>
      <c r="E28" s="3">
        <v>490160</v>
      </c>
    </row>
    <row r="29" spans="1:5" ht="24.75" customHeight="1">
      <c r="A29" s="15" t="s">
        <v>14</v>
      </c>
      <c r="B29" s="6" t="s">
        <v>102</v>
      </c>
      <c r="C29" s="5">
        <f>SUM(C30:C31)</f>
        <v>221404</v>
      </c>
      <c r="D29" s="5">
        <f t="shared" ref="D29:E29" si="3">SUM(D30:D31)</f>
        <v>213364</v>
      </c>
      <c r="E29" s="5">
        <f t="shared" si="3"/>
        <v>213364</v>
      </c>
    </row>
    <row r="30" spans="1:5" ht="34.5" customHeight="1">
      <c r="A30" s="14" t="s">
        <v>15</v>
      </c>
      <c r="B30" s="2" t="s">
        <v>38</v>
      </c>
      <c r="C30" s="3">
        <v>221374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C33+C34+C35+C36+C39+C40+C41+C43+C44+C42</f>
        <v>670972.69999999995</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212451.1</v>
      </c>
      <c r="D36" s="3">
        <f>D37+D38</f>
        <v>179340</v>
      </c>
      <c r="E36" s="3">
        <f>E37+E38</f>
        <v>180305</v>
      </c>
    </row>
    <row r="37" spans="1:5" ht="17.25" customHeight="1">
      <c r="A37" s="14"/>
      <c r="B37" s="23" t="s">
        <v>73</v>
      </c>
      <c r="C37" s="17">
        <v>162672.1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s="33" customFormat="1" ht="45">
      <c r="A42" s="1" t="s">
        <v>163</v>
      </c>
      <c r="B42" s="34" t="s">
        <v>164</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8879</v>
      </c>
      <c r="D47" s="5">
        <f>D48</f>
        <v>8879</v>
      </c>
      <c r="E47" s="5">
        <f>E48</f>
        <v>8879</v>
      </c>
    </row>
    <row r="48" spans="1:5" ht="21" customHeight="1">
      <c r="A48" s="14" t="s">
        <v>23</v>
      </c>
      <c r="B48" s="2" t="s">
        <v>42</v>
      </c>
      <c r="C48" s="3">
        <v>8879</v>
      </c>
      <c r="D48" s="3">
        <v>8879</v>
      </c>
      <c r="E48" s="3">
        <v>8879</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219674</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34292</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3164</v>
      </c>
      <c r="D57" s="3">
        <v>3164</v>
      </c>
      <c r="E57" s="3">
        <v>3164</v>
      </c>
    </row>
    <row r="58" spans="1:5" ht="45">
      <c r="A58" s="14" t="s">
        <v>122</v>
      </c>
      <c r="B58" s="2" t="s">
        <v>123</v>
      </c>
      <c r="C58" s="3">
        <v>2120</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09.5" customHeight="1">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135</v>
      </c>
      <c r="B80" s="6" t="s">
        <v>136</v>
      </c>
      <c r="C80" s="5">
        <f>C81</f>
        <v>15665.200000000003</v>
      </c>
      <c r="D80" s="5">
        <f t="shared" ref="D80:E80" si="5">D81</f>
        <v>0</v>
      </c>
      <c r="E80" s="5">
        <f t="shared" si="5"/>
        <v>0</v>
      </c>
    </row>
    <row r="81" spans="1:5" ht="19.5" customHeight="1">
      <c r="A81" s="1" t="s">
        <v>137</v>
      </c>
      <c r="B81" s="2" t="s">
        <v>138</v>
      </c>
      <c r="C81" s="3">
        <f>SUM(C82:C103)</f>
        <v>15665.200000000003</v>
      </c>
      <c r="D81" s="3">
        <f t="shared" ref="D81:E81" si="6">SUM(D82:D106)</f>
        <v>0</v>
      </c>
      <c r="E81" s="3">
        <f t="shared" si="6"/>
        <v>0</v>
      </c>
    </row>
    <row r="82" spans="1:5" ht="45">
      <c r="A82" s="1"/>
      <c r="B82" s="30" t="s">
        <v>144</v>
      </c>
      <c r="C82" s="3">
        <v>444.9</v>
      </c>
      <c r="D82" s="3">
        <f t="shared" ref="D82:E82" si="7">SUM(D83:D107)</f>
        <v>0</v>
      </c>
      <c r="E82" s="3">
        <f t="shared" si="7"/>
        <v>0</v>
      </c>
    </row>
    <row r="83" spans="1:5" ht="45">
      <c r="A83" s="1"/>
      <c r="B83" s="30" t="s">
        <v>145</v>
      </c>
      <c r="C83" s="3">
        <v>862.6</v>
      </c>
      <c r="D83" s="3">
        <f t="shared" ref="D83:E83" si="8">SUM(D84:D108)</f>
        <v>0</v>
      </c>
      <c r="E83" s="3">
        <f t="shared" si="8"/>
        <v>0</v>
      </c>
    </row>
    <row r="84" spans="1:5" ht="45">
      <c r="A84" s="1"/>
      <c r="B84" s="30" t="s">
        <v>146</v>
      </c>
      <c r="C84" s="3">
        <v>1366.8</v>
      </c>
      <c r="D84" s="3">
        <f t="shared" ref="D84:E84" si="9">SUM(D85:D109)</f>
        <v>0</v>
      </c>
      <c r="E84" s="3">
        <f t="shared" si="9"/>
        <v>0</v>
      </c>
    </row>
    <row r="85" spans="1:5" ht="45">
      <c r="A85" s="1"/>
      <c r="B85" s="30" t="s">
        <v>147</v>
      </c>
      <c r="C85" s="3">
        <v>1573</v>
      </c>
      <c r="D85" s="3">
        <f t="shared" ref="D85:E85" si="10">SUM(D86:D110)</f>
        <v>0</v>
      </c>
      <c r="E85" s="3">
        <f t="shared" si="10"/>
        <v>0</v>
      </c>
    </row>
    <row r="86" spans="1:5" ht="45">
      <c r="A86" s="1"/>
      <c r="B86" s="30" t="s">
        <v>148</v>
      </c>
      <c r="C86" s="3">
        <v>257.3</v>
      </c>
      <c r="D86" s="3">
        <f t="shared" ref="D86:E86" si="11">SUM(D87:D111)</f>
        <v>0</v>
      </c>
      <c r="E86" s="3">
        <f t="shared" si="11"/>
        <v>0</v>
      </c>
    </row>
    <row r="87" spans="1:5" ht="30" customHeight="1">
      <c r="A87" s="1"/>
      <c r="B87" s="30" t="s">
        <v>149</v>
      </c>
      <c r="C87" s="3">
        <v>414.6</v>
      </c>
      <c r="D87" s="3">
        <f t="shared" ref="D87:E87" si="12">SUM(D88:D112)</f>
        <v>0</v>
      </c>
      <c r="E87" s="3">
        <f t="shared" si="12"/>
        <v>0</v>
      </c>
    </row>
    <row r="88" spans="1:5" ht="30.75" customHeight="1">
      <c r="A88" s="1"/>
      <c r="B88" s="30" t="s">
        <v>150</v>
      </c>
      <c r="C88" s="3">
        <v>867.6</v>
      </c>
      <c r="D88" s="3">
        <f t="shared" ref="D88:E88" si="13">SUM(D89:D113)</f>
        <v>0</v>
      </c>
      <c r="E88" s="3">
        <f t="shared" si="13"/>
        <v>0</v>
      </c>
    </row>
    <row r="89" spans="1:5" ht="45">
      <c r="A89" s="1"/>
      <c r="B89" s="30" t="s">
        <v>151</v>
      </c>
      <c r="C89" s="3">
        <v>766.1</v>
      </c>
      <c r="D89" s="3">
        <f t="shared" ref="D89:E89" si="14">SUM(D90:D114)</f>
        <v>0</v>
      </c>
      <c r="E89" s="3">
        <f t="shared" si="14"/>
        <v>0</v>
      </c>
    </row>
    <row r="90" spans="1:5" ht="45">
      <c r="A90" s="1"/>
      <c r="B90" s="30" t="s">
        <v>152</v>
      </c>
      <c r="C90" s="3">
        <v>1091.0999999999999</v>
      </c>
      <c r="D90" s="3">
        <f t="shared" ref="D90:E90" si="15">SUM(D91:D115)</f>
        <v>0</v>
      </c>
      <c r="E90" s="3">
        <f t="shared" si="15"/>
        <v>0</v>
      </c>
    </row>
    <row r="91" spans="1:5" ht="33" customHeight="1">
      <c r="A91" s="1"/>
      <c r="B91" s="30" t="s">
        <v>153</v>
      </c>
      <c r="C91" s="3">
        <v>412.9</v>
      </c>
      <c r="D91" s="3">
        <f t="shared" ref="D91:E91" si="16">SUM(D92:D116)</f>
        <v>0</v>
      </c>
      <c r="E91" s="3">
        <f t="shared" si="16"/>
        <v>0</v>
      </c>
    </row>
    <row r="92" spans="1:5" ht="45">
      <c r="A92" s="1"/>
      <c r="B92" s="30" t="s">
        <v>154</v>
      </c>
      <c r="C92" s="3">
        <v>1030.8</v>
      </c>
      <c r="D92" s="3">
        <f t="shared" ref="D92:E92" si="17">SUM(D93:D117)</f>
        <v>0</v>
      </c>
      <c r="E92" s="3">
        <f t="shared" si="17"/>
        <v>0</v>
      </c>
    </row>
    <row r="93" spans="1:5" ht="30">
      <c r="A93" s="1"/>
      <c r="B93" s="30" t="s">
        <v>155</v>
      </c>
      <c r="C93" s="3">
        <v>1378.2</v>
      </c>
      <c r="D93" s="3">
        <f t="shared" ref="D93:E93" si="18">SUM(D94:D118)</f>
        <v>0</v>
      </c>
      <c r="E93" s="3">
        <f t="shared" si="18"/>
        <v>0</v>
      </c>
    </row>
    <row r="94" spans="1:5" ht="32.25" customHeight="1">
      <c r="A94" s="1"/>
      <c r="B94" s="30" t="s">
        <v>156</v>
      </c>
      <c r="C94" s="3">
        <v>817</v>
      </c>
      <c r="D94" s="3">
        <f t="shared" ref="D94:E94" si="19">SUM(D95:D119)</f>
        <v>0</v>
      </c>
      <c r="E94" s="3">
        <f t="shared" si="19"/>
        <v>0</v>
      </c>
    </row>
    <row r="95" spans="1:5" ht="60">
      <c r="A95" s="1"/>
      <c r="B95" s="30" t="s">
        <v>157</v>
      </c>
      <c r="C95" s="3">
        <v>727.6</v>
      </c>
      <c r="D95" s="3">
        <f t="shared" ref="D95:E95" si="20">SUM(D96:D120)</f>
        <v>0</v>
      </c>
      <c r="E95" s="3">
        <f t="shared" si="20"/>
        <v>0</v>
      </c>
    </row>
    <row r="96" spans="1:5" ht="31.5" customHeight="1">
      <c r="A96" s="1"/>
      <c r="B96" s="30" t="s">
        <v>158</v>
      </c>
      <c r="C96" s="3">
        <v>637.29999999999995</v>
      </c>
      <c r="D96" s="3">
        <f t="shared" ref="D96:E96" si="21">SUM(D97:D121)</f>
        <v>0</v>
      </c>
      <c r="E96" s="3">
        <f t="shared" si="21"/>
        <v>0</v>
      </c>
    </row>
    <row r="97" spans="1:6" ht="60">
      <c r="A97" s="1"/>
      <c r="B97" s="30" t="s">
        <v>160</v>
      </c>
      <c r="C97" s="3">
        <v>192</v>
      </c>
      <c r="D97" s="3">
        <f t="shared" ref="D97:E97" si="22">SUM(D98:D122)</f>
        <v>0</v>
      </c>
      <c r="E97" s="3">
        <f t="shared" si="22"/>
        <v>0</v>
      </c>
    </row>
    <row r="98" spans="1:6" ht="33.75" customHeight="1">
      <c r="A98" s="1"/>
      <c r="B98" s="30" t="s">
        <v>159</v>
      </c>
      <c r="C98" s="3">
        <v>32.200000000000003</v>
      </c>
      <c r="D98" s="3">
        <f>SUM(D99:D123)</f>
        <v>0</v>
      </c>
      <c r="E98" s="3">
        <f>SUM(E99:E123)</f>
        <v>0</v>
      </c>
    </row>
    <row r="99" spans="1:6" ht="45">
      <c r="A99" s="1"/>
      <c r="B99" s="30" t="s">
        <v>161</v>
      </c>
      <c r="C99" s="3">
        <v>264</v>
      </c>
      <c r="D99" s="3">
        <f>SUM(D105:D124)</f>
        <v>0</v>
      </c>
      <c r="E99" s="3">
        <f>SUM(E105:E124)</f>
        <v>0</v>
      </c>
    </row>
    <row r="100" spans="1:6" ht="29.25" customHeight="1">
      <c r="A100" s="1"/>
      <c r="B100" s="30" t="s">
        <v>140</v>
      </c>
      <c r="C100" s="3">
        <v>644.70000000000005</v>
      </c>
      <c r="D100" s="3">
        <f t="shared" ref="D100:E100" si="23">SUM(D108:D127)</f>
        <v>0</v>
      </c>
      <c r="E100" s="3">
        <f t="shared" si="23"/>
        <v>0</v>
      </c>
    </row>
    <row r="101" spans="1:6" ht="30">
      <c r="A101" s="1"/>
      <c r="B101" s="30" t="s">
        <v>141</v>
      </c>
      <c r="C101" s="3">
        <v>170</v>
      </c>
      <c r="D101" s="3">
        <f t="shared" ref="D101:E101" si="24">SUM(D109:D128)</f>
        <v>0</v>
      </c>
      <c r="E101" s="3">
        <f t="shared" si="24"/>
        <v>0</v>
      </c>
    </row>
    <row r="102" spans="1:6" ht="30">
      <c r="A102" s="1"/>
      <c r="B102" s="30" t="s">
        <v>142</v>
      </c>
      <c r="C102" s="3">
        <v>1632.6</v>
      </c>
      <c r="D102" s="3">
        <f t="shared" ref="D102:E102" si="25">SUM(D110:D129)</f>
        <v>0</v>
      </c>
      <c r="E102" s="3">
        <f t="shared" si="25"/>
        <v>0</v>
      </c>
    </row>
    <row r="103" spans="1:6" ht="29.25" customHeight="1">
      <c r="A103" s="1"/>
      <c r="B103" s="30" t="s">
        <v>143</v>
      </c>
      <c r="C103" s="3">
        <v>81.900000000000006</v>
      </c>
      <c r="D103" s="3">
        <f t="shared" ref="D103:E103" si="26">SUM(D111:D130)</f>
        <v>0</v>
      </c>
      <c r="E103" s="3">
        <f t="shared" si="26"/>
        <v>0</v>
      </c>
    </row>
    <row r="104" spans="1:6" ht="18.75">
      <c r="A104" s="32"/>
      <c r="B104" s="33"/>
      <c r="C104" s="33"/>
      <c r="D104" s="33"/>
      <c r="E104" s="33"/>
      <c r="F104" s="38" t="s">
        <v>139</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2025-07-07T09:50:18Z</dcterms:modified>
</cp:coreProperties>
</file>